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PRESUPUESTO\01. GESTION GASTOS\PRESUPUESTO 2024\2. INFORMES\Ejecución WEB\"/>
    </mc:Choice>
  </mc:AlternateContent>
  <xr:revisionPtr revIDLastSave="0" documentId="13_ncr:1_{B178F7FD-465C-403C-BC11-E86D2E44C7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M22" i="1" l="1"/>
  <c r="Q22" i="1" l="1"/>
  <c r="L22" i="1"/>
  <c r="R22" i="1" s="1"/>
  <c r="N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<sst xmlns="http://schemas.openxmlformats.org/spreadsheetml/2006/main" count="109" uniqueCount="68">
  <si>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</si>
  <si>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</si>
  <si>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</si>
  <si>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</si>
  <si>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</si>
  <si>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</si>
  <si>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</si>
  <si>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</si>
  <si>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</si>
  <si>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</si>
  <si>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</si>
  <si>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</si>
  <si>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</si>
  <si>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</si>
  <si>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</si>
  <si>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</si>
  <si>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</si>
  <si>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</si>
  <si>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</si>
  <si>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</si>
  <si>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</si>
  <si>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</si>
  <si>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</si>
  <si>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</si>
  <si>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</si>
  <si>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</si>
  <si>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</si>
  <si>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</si>
  <si>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</si>
  <si>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</si>
  <si>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</si>
  <si>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</si>
  <si>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</si>
  <si>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</si>
  <si>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</si>
  <si>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</si>
  <si>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</si>
  <si>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</si>
  <si>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</si>
  <si>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</si>
  <si>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</si>
  <si>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</si>
  <si>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</si>
  <si>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</si>
  <si>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</si>
  <si>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</si>
  <si>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</si>
  <si>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</si>
  <si>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</si>
  <si>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</si>
  <si>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</si>
  <si>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</si>
  <si>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</si>
  <si>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</si>
  <si>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</si>
  <si>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</si>
  <si>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</si>
  <si>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</si>
  <si>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</si>
  <si>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</si>
  <si>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</si>
  <si>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</si>
  <si>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</si>
  <si>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</si>
  <si>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</si>
  <si>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C-1399-1000-3-803001</t>
  </si>
  <si>
    <t>8. ESTABILIDAD MACROECONÓMICA / 1. ADMINISTRACIÓN EFICIENTE DE LOS RECURSOS PÚBLICOS</t>
  </si>
  <si>
    <t>PERÍODO: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</si>
</sst>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H26" sqref="H26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8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30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0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3.5" thickBot="1" x14ac:dyDescent="0.3">
      <c r="A4" s="32" t="s">
        <v>67</v>
      </c>
      <c r="B4" s="33"/>
      <c r="C4" s="33"/>
      <c r="D4" s="33"/>
      <c r="E4" s="33"/>
    </row>
    <row r="5" spans="1:18" ht="25.5" x14ac:dyDescent="0.25">
      <c r="A5" s="34" t="s">
        <v>33</v>
      </c>
      <c r="B5" s="36" t="s">
        <v>32</v>
      </c>
      <c r="C5" s="36" t="s">
        <v>31</v>
      </c>
      <c r="D5" s="38" t="s">
        <v>30</v>
      </c>
      <c r="E5" s="36" t="s">
        <v>29</v>
      </c>
      <c r="F5" s="17" t="s">
        <v>28</v>
      </c>
      <c r="G5" s="17" t="s">
        <v>27</v>
      </c>
      <c r="H5" s="17" t="s">
        <v>26</v>
      </c>
      <c r="I5" s="17" t="s">
        <v>52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5"/>
      <c r="B6" s="37"/>
      <c r="C6" s="37"/>
      <c r="D6" s="39"/>
      <c r="E6" s="37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45</v>
      </c>
      <c r="F7" s="18">
        <v>84886000000</v>
      </c>
      <c r="G7" s="4">
        <v>0</v>
      </c>
      <c r="H7" s="4">
        <v>0</v>
      </c>
      <c r="I7" s="21">
        <v>0</v>
      </c>
      <c r="J7" s="9">
        <f t="shared" ref="J7:J21" si="0">+F7+G7-H7-I7</f>
        <v>84886000000</v>
      </c>
      <c r="K7" s="9">
        <f>+J7-L7</f>
        <v>76214749180</v>
      </c>
      <c r="L7" s="9">
        <v>8671250820</v>
      </c>
      <c r="M7" s="9">
        <v>8671250820</v>
      </c>
      <c r="N7" s="9">
        <v>8671250820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1" si="2">+L7/J7</f>
        <v>0.10215171901137997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46</v>
      </c>
      <c r="F8" s="18">
        <v>30960000000</v>
      </c>
      <c r="G8" s="4">
        <v>0</v>
      </c>
      <c r="H8" s="4">
        <v>0</v>
      </c>
      <c r="I8" s="21">
        <v>0</v>
      </c>
      <c r="J8" s="9">
        <f t="shared" si="0"/>
        <v>30960000000</v>
      </c>
      <c r="K8" s="9">
        <f t="shared" ref="K8:K21" si="3">+J8-L8</f>
        <v>27445628683</v>
      </c>
      <c r="L8" s="9">
        <v>3514371317</v>
      </c>
      <c r="M8" s="9">
        <v>3514371317</v>
      </c>
      <c r="N8" s="9">
        <v>3514371317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0.11351328543281654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47</v>
      </c>
      <c r="F9" s="18">
        <v>6261000000</v>
      </c>
      <c r="G9" s="4">
        <v>0</v>
      </c>
      <c r="H9" s="4">
        <v>0</v>
      </c>
      <c r="I9" s="21">
        <v>0</v>
      </c>
      <c r="J9" s="9">
        <f t="shared" si="0"/>
        <v>6261000000</v>
      </c>
      <c r="K9" s="9">
        <f t="shared" si="3"/>
        <v>5732955246</v>
      </c>
      <c r="L9" s="9">
        <v>528044754</v>
      </c>
      <c r="M9" s="9">
        <v>528044754</v>
      </c>
      <c r="N9" s="9">
        <v>528044754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8.4338724484906563E-2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45</v>
      </c>
      <c r="F10" s="18">
        <v>18064000000</v>
      </c>
      <c r="G10" s="4">
        <v>0</v>
      </c>
      <c r="H10" s="4">
        <v>0</v>
      </c>
      <c r="I10" s="21">
        <v>0</v>
      </c>
      <c r="J10" s="9">
        <f t="shared" si="0"/>
        <v>18064000000</v>
      </c>
      <c r="K10" s="9">
        <f t="shared" si="3"/>
        <v>15411531919</v>
      </c>
      <c r="L10" s="9">
        <v>2652468081</v>
      </c>
      <c r="M10" s="9">
        <v>2652468081</v>
      </c>
      <c r="N10" s="9">
        <v>2652468081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0.14683724983392382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46</v>
      </c>
      <c r="F11" s="18">
        <v>6569000000</v>
      </c>
      <c r="G11" s="4">
        <v>0</v>
      </c>
      <c r="H11" s="4">
        <v>0</v>
      </c>
      <c r="I11" s="21">
        <v>0</v>
      </c>
      <c r="J11" s="9">
        <f t="shared" si="0"/>
        <v>6569000000</v>
      </c>
      <c r="K11" s="9">
        <f t="shared" si="3"/>
        <v>5481833794</v>
      </c>
      <c r="L11" s="9">
        <v>1087166206</v>
      </c>
      <c r="M11" s="9">
        <v>1087166206</v>
      </c>
      <c r="N11" s="9">
        <v>1087166206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0.16549949855381338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47</v>
      </c>
      <c r="F12" s="18">
        <v>1137000000</v>
      </c>
      <c r="G12" s="4">
        <v>0</v>
      </c>
      <c r="H12" s="4">
        <v>0</v>
      </c>
      <c r="I12" s="21">
        <v>0</v>
      </c>
      <c r="J12" s="9">
        <f t="shared" si="0"/>
        <v>1137000000</v>
      </c>
      <c r="K12" s="9">
        <f t="shared" si="3"/>
        <v>1066716867</v>
      </c>
      <c r="L12" s="9">
        <v>70283133</v>
      </c>
      <c r="M12" s="9">
        <v>70283133</v>
      </c>
      <c r="N12" s="9">
        <v>70283133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6.1814540897097627E-2</v>
      </c>
    </row>
    <row r="13" spans="1:18" ht="23.25" customHeight="1" x14ac:dyDescent="0.25">
      <c r="A13" s="6" t="s">
        <v>53</v>
      </c>
      <c r="B13" s="12" t="s">
        <v>2</v>
      </c>
      <c r="C13" s="12" t="s">
        <v>3</v>
      </c>
      <c r="D13" s="11" t="s">
        <v>1</v>
      </c>
      <c r="E13" s="5" t="s">
        <v>59</v>
      </c>
      <c r="F13" s="19">
        <v>96169000000</v>
      </c>
      <c r="G13" s="4">
        <v>0</v>
      </c>
      <c r="H13" s="4">
        <v>0</v>
      </c>
      <c r="I13" s="21">
        <v>0</v>
      </c>
      <c r="J13" s="9">
        <f t="shared" si="0"/>
        <v>96169000000</v>
      </c>
      <c r="K13" s="9">
        <f t="shared" si="3"/>
        <v>39961691464.190002</v>
      </c>
      <c r="L13" s="9">
        <v>56207308535.809998</v>
      </c>
      <c r="M13" s="9">
        <v>6333354507</v>
      </c>
      <c r="N13" s="9">
        <v>6327173759</v>
      </c>
      <c r="O13" s="9">
        <v>0</v>
      </c>
      <c r="P13" s="9">
        <f>+L13-M13</f>
        <v>49873954028.809998</v>
      </c>
      <c r="Q13" s="9">
        <f t="shared" si="1"/>
        <v>6180748</v>
      </c>
      <c r="R13" s="8">
        <f t="shared" si="2"/>
        <v>0.58446389726221548</v>
      </c>
    </row>
    <row r="14" spans="1:18" ht="23.25" customHeight="1" x14ac:dyDescent="0.25">
      <c r="A14" s="6" t="s">
        <v>54</v>
      </c>
      <c r="B14" s="12" t="s">
        <v>2</v>
      </c>
      <c r="C14" s="12" t="s">
        <v>3</v>
      </c>
      <c r="D14" s="11" t="s">
        <v>1</v>
      </c>
      <c r="E14" s="5" t="s">
        <v>60</v>
      </c>
      <c r="F14" s="19">
        <v>26000000</v>
      </c>
      <c r="G14" s="4">
        <v>0</v>
      </c>
      <c r="H14" s="4">
        <v>0</v>
      </c>
      <c r="I14" s="21">
        <v>0</v>
      </c>
      <c r="J14" s="9">
        <f t="shared" si="0"/>
        <v>26000000</v>
      </c>
      <c r="K14" s="9">
        <f t="shared" si="3"/>
        <v>6355000</v>
      </c>
      <c r="L14" s="9">
        <v>19645000</v>
      </c>
      <c r="M14" s="9">
        <v>19645000</v>
      </c>
      <c r="N14" s="9">
        <v>19645000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0.75557692307692303</v>
      </c>
    </row>
    <row r="15" spans="1:18" ht="23.25" customHeight="1" x14ac:dyDescent="0.25">
      <c r="A15" s="6" t="s">
        <v>50</v>
      </c>
      <c r="B15" s="12" t="s">
        <v>2</v>
      </c>
      <c r="C15" s="12" t="s">
        <v>3</v>
      </c>
      <c r="D15" s="11" t="s">
        <v>1</v>
      </c>
      <c r="E15" s="5" t="s">
        <v>51</v>
      </c>
      <c r="F15" s="19">
        <v>16053000000</v>
      </c>
      <c r="G15" s="4">
        <v>0</v>
      </c>
      <c r="H15" s="4">
        <v>0</v>
      </c>
      <c r="I15" s="19">
        <v>16053000000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48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316740983</v>
      </c>
      <c r="L16" s="9">
        <v>114259017</v>
      </c>
      <c r="M16" s="9">
        <v>114259017</v>
      </c>
      <c r="N16" s="9">
        <v>114259017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0.26510212761020879</v>
      </c>
    </row>
    <row r="17" spans="1:18" ht="23.25" customHeight="1" x14ac:dyDescent="0.25">
      <c r="A17" s="6" t="s">
        <v>55</v>
      </c>
      <c r="B17" s="12" t="s">
        <v>2</v>
      </c>
      <c r="C17" s="12" t="s">
        <v>3</v>
      </c>
      <c r="D17" s="11" t="s">
        <v>1</v>
      </c>
      <c r="E17" s="5" t="s">
        <v>61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7514474353.25</v>
      </c>
      <c r="L17" s="9">
        <v>194525646.75</v>
      </c>
      <c r="M17" s="9">
        <v>78956848.540000007</v>
      </c>
      <c r="N17" s="9">
        <v>78190838.730000004</v>
      </c>
      <c r="O17" s="9">
        <v>0</v>
      </c>
      <c r="P17" s="9">
        <f t="shared" si="4"/>
        <v>115568798.20999999</v>
      </c>
      <c r="Q17" s="9">
        <f t="shared" si="1"/>
        <v>766009.81000000238</v>
      </c>
      <c r="R17" s="8">
        <f t="shared" si="2"/>
        <v>2.5233577214943573E-2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49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19000000</v>
      </c>
      <c r="L18" s="9">
        <v>0</v>
      </c>
      <c r="M18" s="9">
        <v>0</v>
      </c>
      <c r="N18" s="9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56</v>
      </c>
      <c r="B19" s="12" t="s">
        <v>2</v>
      </c>
      <c r="C19" s="12" t="s">
        <v>57</v>
      </c>
      <c r="D19" s="11" t="s">
        <v>58</v>
      </c>
      <c r="E19" s="5" t="s">
        <v>62</v>
      </c>
      <c r="F19" s="19">
        <v>14007000000</v>
      </c>
      <c r="G19" s="4">
        <v>0</v>
      </c>
      <c r="H19" s="4">
        <v>0</v>
      </c>
      <c r="I19" s="21">
        <v>0</v>
      </c>
      <c r="J19" s="9">
        <f t="shared" si="0"/>
        <v>14007000000</v>
      </c>
      <c r="K19" s="9">
        <f t="shared" si="3"/>
        <v>14007000000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x14ac:dyDescent="0.25">
      <c r="A20" s="6" t="s">
        <v>63</v>
      </c>
      <c r="B20" s="12" t="s">
        <v>2</v>
      </c>
      <c r="C20" s="12">
        <v>11</v>
      </c>
      <c r="D20" s="11" t="s">
        <v>1</v>
      </c>
      <c r="E20" s="5" t="s">
        <v>64</v>
      </c>
      <c r="F20" s="19">
        <v>0</v>
      </c>
      <c r="G20" s="4">
        <v>0</v>
      </c>
      <c r="H20" s="4">
        <v>0</v>
      </c>
      <c r="I20" s="21">
        <v>0</v>
      </c>
      <c r="J20" s="9">
        <f t="shared" si="0"/>
        <v>0</v>
      </c>
      <c r="K20" s="9"/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v>0</v>
      </c>
    </row>
    <row r="21" spans="1:18" ht="23.25" customHeight="1" thickBot="1" x14ac:dyDescent="0.3">
      <c r="A21" s="6" t="s">
        <v>65</v>
      </c>
      <c r="B21" s="12" t="s">
        <v>2</v>
      </c>
      <c r="C21" s="12">
        <v>10</v>
      </c>
      <c r="D21" s="11" t="s">
        <v>1</v>
      </c>
      <c r="E21" s="5" t="s">
        <v>66</v>
      </c>
      <c r="F21" s="19">
        <v>7194519134</v>
      </c>
      <c r="G21" s="4">
        <v>0</v>
      </c>
      <c r="H21" s="4">
        <v>0</v>
      </c>
      <c r="I21" s="21">
        <v>0</v>
      </c>
      <c r="J21" s="9">
        <f t="shared" si="0"/>
        <v>7194519134</v>
      </c>
      <c r="K21" s="9">
        <f t="shared" si="3"/>
        <v>6324441434</v>
      </c>
      <c r="L21" s="9">
        <v>870077700</v>
      </c>
      <c r="M21" s="9">
        <v>0</v>
      </c>
      <c r="N21" s="9">
        <v>0</v>
      </c>
      <c r="O21" s="9">
        <v>0</v>
      </c>
      <c r="P21" s="9">
        <f t="shared" si="4"/>
        <v>870077700</v>
      </c>
      <c r="Q21" s="9">
        <f t="shared" si="1"/>
        <v>0</v>
      </c>
      <c r="R21" s="8">
        <f t="shared" si="2"/>
        <v>0.12093618542039448</v>
      </c>
    </row>
    <row r="22" spans="1:18" ht="15" customHeight="1" thickBot="1" x14ac:dyDescent="0.3">
      <c r="A22" s="25" t="s">
        <v>0</v>
      </c>
      <c r="B22" s="26"/>
      <c r="C22" s="26"/>
      <c r="D22" s="26"/>
      <c r="E22" s="27"/>
      <c r="F22" s="3">
        <f t="shared" ref="F22:Q22" si="7">SUM(F7:F21)</f>
        <v>289485519134</v>
      </c>
      <c r="G22" s="3">
        <f t="shared" si="7"/>
        <v>0</v>
      </c>
      <c r="H22" s="3">
        <f t="shared" si="7"/>
        <v>0</v>
      </c>
      <c r="I22" s="3">
        <f t="shared" si="7"/>
        <v>16053000000</v>
      </c>
      <c r="J22" s="3">
        <f t="shared" si="7"/>
        <v>273432519134</v>
      </c>
      <c r="K22" s="3">
        <f t="shared" si="7"/>
        <v>199503118923.44</v>
      </c>
      <c r="L22" s="3">
        <f t="shared" si="7"/>
        <v>73929400210.559998</v>
      </c>
      <c r="M22" s="3">
        <f t="shared" si="7"/>
        <v>23069799683.540001</v>
      </c>
      <c r="N22" s="3">
        <f t="shared" si="7"/>
        <v>23062852925.73</v>
      </c>
      <c r="O22" s="3">
        <f t="shared" si="7"/>
        <v>0</v>
      </c>
      <c r="P22" s="3">
        <f t="shared" si="7"/>
        <v>50859600527.019997</v>
      </c>
      <c r="Q22" s="3">
        <f t="shared" si="7"/>
        <v>6946757.8100000024</v>
      </c>
      <c r="R22" s="2">
        <f>+L22/J22</f>
        <v>0.27037530299872525</v>
      </c>
    </row>
    <row r="23" spans="1:18" x14ac:dyDescent="0.25">
      <c r="L23" s="7"/>
      <c r="N23" s="7"/>
    </row>
    <row r="24" spans="1:18" x14ac:dyDescent="0.25">
      <c r="L24" s="20"/>
      <c r="M24" s="20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2024-03-01T20:36:32Z</dcterms:modified>
</cp:coreProperties>
</file>